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Volumes/AVASARALA/-The Utterance Project/Website/Website Assets/The Extraordinary Life of 'Abdu'l-Baha/-Sources/-The Diary of Ahmad Sohrab/The Diary of Ahmad Sohrab 1912-1915/"/>
    </mc:Choice>
  </mc:AlternateContent>
  <xr:revisionPtr revIDLastSave="0" documentId="8_{CDAE22A8-9D01-F641-B2A1-58C3594F34A4}" xr6:coauthVersionLast="47" xr6:coauthVersionMax="47" xr10:uidLastSave="{00000000-0000-0000-0000-000000000000}"/>
  <bookViews>
    <workbookView xWindow="2240" yWindow="500" windowWidth="28720" windowHeight="25300" xr2:uid="{99A4A736-95A0-0B4A-8484-C84C19D5E99B}"/>
  </bookViews>
  <sheets>
    <sheet name="Ahmad Sohrab - Transcr Data" sheetId="1" r:id="rId1"/>
  </sheets>
  <definedNames>
    <definedName name="_xlnm.Print_Area" localSheetId="0">'Ahmad Sohrab - Transcr Data'!$B$1:$E$73</definedName>
  </definedName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D42" i="1"/>
  <c r="D41" i="1"/>
  <c r="D6" i="1"/>
  <c r="D7" i="1"/>
  <c r="D16" i="1"/>
  <c r="D17" i="1"/>
  <c r="D40" i="1"/>
  <c r="D39" i="1"/>
  <c r="D38" i="1"/>
  <c r="D37" i="1"/>
  <c r="D36" i="1"/>
  <c r="D35" i="1"/>
  <c r="D4" i="1"/>
  <c r="D5" i="1"/>
  <c r="D8" i="1"/>
  <c r="D9" i="1"/>
  <c r="D10" i="1"/>
  <c r="D11" i="1"/>
  <c r="D12" i="1"/>
  <c r="D13" i="1"/>
  <c r="D14" i="1"/>
  <c r="D15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44" i="1" l="1"/>
</calcChain>
</file>

<file path=xl/sharedStrings.xml><?xml version="1.0" encoding="utf-8"?>
<sst xmlns="http://schemas.openxmlformats.org/spreadsheetml/2006/main" count="54" uniqueCount="14">
  <si>
    <t>Status</t>
  </si>
  <si>
    <t>Start Date</t>
  </si>
  <si>
    <t>End Date</t>
  </si>
  <si>
    <t>Edited</t>
  </si>
  <si>
    <t>Unedited</t>
  </si>
  <si>
    <t>NO MANUSCRIPT</t>
  </si>
  <si>
    <t>Not transcribed</t>
  </si>
  <si>
    <t>Row Labels</t>
  </si>
  <si>
    <t>Grand Total</t>
  </si>
  <si>
    <t>Total</t>
  </si>
  <si>
    <t>The Diary of Ahmad Sohrab 1912-1915 - Breakdown of transcription status by date range</t>
  </si>
  <si>
    <t>The Diary of Ahmad Sohrab 1912-1915 - Transcription summary status by percentage</t>
  </si>
  <si>
    <t>%</t>
  </si>
  <si>
    <t>#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</si>
</sst>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2"/>
      <color theme="1"/>
      <name val="Calibri"/>
      <family val="2"/>
      <scheme val="minor"/>
    </font>
    <font>
      <sz val="26"/>
      <color theme="1"/>
      <name val="Raleway"/>
    </font>
    <font>
      <sz val="28"/>
      <color theme="1"/>
      <name val="Raleway"/>
    </font>
    <font>
      <sz val="22"/>
      <color theme="1"/>
      <name val="Raleway"/>
    </font>
    <font>
      <sz val="20"/>
      <color theme="1"/>
      <name val="Raleway"/>
    </font>
    <font>
      <sz val="14"/>
      <color theme="1"/>
      <name val="Raleway"/>
    </font>
    <font>
      <b/>
      <sz val="14"/>
      <color theme="1" tint="4.9989318521683403E-2"/>
      <name val="Raleway"/>
    </font>
    <font>
      <b/>
      <sz val="20"/>
      <color theme="1" tint="4.9989318521683403E-2"/>
      <name val="Raleway"/>
    </font>
    <font>
      <sz val="18"/>
      <color theme="1"/>
      <name val="Raleway Black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NumberFormat="1" applyFont="1"/>
    <xf numFmtId="0" fontId="1" fillId="0" borderId="0" xfId="0" applyFont="1" applyAlignment="1">
      <alignment horizontal="left"/>
    </xf>
    <xf numFmtId="9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5" fillId="0" borderId="0" xfId="0" applyNumberFormat="1" applyFont="1"/>
    <xf numFmtId="0" fontId="5" fillId="0" borderId="0" xfId="0" applyFont="1"/>
    <xf numFmtId="0" fontId="6" fillId="5" borderId="0" xfId="0" applyFont="1" applyFill="1"/>
    <xf numFmtId="0" fontId="5" fillId="0" borderId="0" xfId="0" applyNumberFormat="1" applyFont="1"/>
    <xf numFmtId="0" fontId="6" fillId="4" borderId="0" xfId="0" applyFont="1" applyFill="1"/>
    <xf numFmtId="0" fontId="6" fillId="2" borderId="0" xfId="0" applyFont="1" applyFill="1"/>
    <xf numFmtId="0" fontId="6" fillId="3" borderId="0" xfId="0" applyFont="1" applyFill="1"/>
    <xf numFmtId="0" fontId="7" fillId="5" borderId="0" xfId="0" applyFont="1" applyFill="1" applyAlignment="1">
      <alignment vertical="center"/>
    </xf>
    <xf numFmtId="9" fontId="7" fillId="5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9" fontId="7" fillId="3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9" fontId="7" fillId="2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9" fontId="7" fillId="4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/>
    </xf>
    <xf numFmtId="9" fontId="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pivotButton="1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89"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numFmt numFmtId="13" formatCode="0%"/>
    </dxf>
    <dxf>
      <font>
        <b/>
        <color theme="1" tint="4.9989318521683403E-2"/>
      </font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0" indent="0" justifyLastLine="0" shrinkToFit="0" readingOrder="0"/>
    </dxf>
    <dxf>
      <numFmt numFmtId="13" formatCode="0%"/>
    </dxf>
    <dxf>
      <alignment vertical="center"/>
    </dxf>
    <dxf>
      <alignment vertical="center"/>
    </dxf>
    <dxf>
      <font>
        <sz val="26"/>
      </font>
      <alignment horizontal="left"/>
    </dxf>
    <dxf>
      <font>
        <sz val="26"/>
      </font>
      <alignment horizontal="left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font>
        <sz val="20"/>
      </font>
    </dxf>
    <dxf>
      <font>
        <sz val="20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Raleway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Raleway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Raleway"/>
        <scheme val="none"/>
      </font>
      <numFmt numFmtId="164" formatCode="[$-409]mmmm\ d\,\ yyyy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Raleway"/>
        <scheme val="none"/>
      </font>
      <numFmt numFmtId="164" formatCode="[$-409]mmmm\ d\,\ yyyy;@"/>
    </dxf>
    <dxf>
      <font>
        <strike val="0"/>
        <outline val="0"/>
        <shadow val="0"/>
        <u val="none"/>
        <vertAlign val="baseline"/>
        <sz val="28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Raleway"/>
        <scheme val="none"/>
      </font>
    </dxf>
    <dxf>
      <font>
        <strike val="0"/>
        <outline val="0"/>
        <shadow val="0"/>
        <u val="none"/>
        <vertAlign val="baseline"/>
        <sz val="22"/>
        <color theme="1"/>
        <name val="Raleway"/>
        <scheme val="none"/>
      </font>
      <alignment horizontal="center" vertical="center" textRotation="0" wrapText="0" indent="0" justifyLastLine="0" shrinkToFit="0" readingOrder="0"/>
    </dxf>
    <dxf>
      <font>
        <sz val="22"/>
      </font>
    </dxf>
    <dxf>
      <font>
        <sz val="22"/>
      </font>
    </dxf>
    <dxf>
      <font>
        <sz val="22"/>
      </font>
    </dxf>
    <dxf>
      <font>
        <sz val="22"/>
      </font>
    </dxf>
    <dxf>
      <font>
        <sz val="20"/>
      </font>
    </dxf>
    <dxf>
      <font>
        <sz val="20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26"/>
      </font>
      <alignment horizontal="left"/>
    </dxf>
    <dxf>
      <font>
        <sz val="26"/>
      </font>
      <alignment horizontal="left"/>
    </dxf>
    <dxf>
      <alignment vertical="center"/>
    </dxf>
    <dxf>
      <alignment vertical="center"/>
    </dxf>
    <dxf>
      <numFmt numFmtId="13" formatCode="0%"/>
    </dxf>
    <dxf>
      <font>
        <b/>
        <color theme="1" tint="4.9989318521683403E-2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FFC00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rgb="FF92D050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</dxf>
    <dxf>
      <font>
        <b/>
        <color theme="1" tint="4.9989318521683403E-2"/>
      </font>
      <fill>
        <patternFill patternType="solid">
          <fgColor indexed="64"/>
          <bgColor theme="6" tint="0.39997558519241921"/>
        </patternFill>
      </fill>
      <alignment horizontal="general" vertical="bottom" textRotation="0" wrapText="0" indent="0" justifyLastLine="0" shrinkToFit="0" readingOrder="0"/>
    </dxf>
    <dxf>
      <numFmt numFmtId="13" formatCode="0%"/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name val="Raleway"/>
        <scheme val="none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  <dxf>
      <font>
        <sz val="26"/>
      </font>
    </dxf>
  </dxfs>
  <tableStyles count="0" defaultTableStyle="TableStyleMedium2" defaultPivotStyle="PivotStyleLight16"/>
  <colors>
    <mruColors>
      <color rgb="FF927081"/>
      <color rgb="FF90C600"/>
      <color rgb="FF455E08"/>
      <color rgb="FF1B8664"/>
      <color rgb="FF6D474B"/>
      <color rgb="FF06698A"/>
      <color rgb="FF594271"/>
      <color rgb="FFAB533E"/>
      <color rgb="FF9C1C60"/>
      <color rgb="FF530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[The Diary of Ahmad Sohrab Analysis V6.xlsx]Ahmad Sohrab - Transcr Data!PivotTable1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chemeClr val="accent2"/>
                  </a:solidFill>
                  <a:latin typeface="Raleway ExtraBold" panose="020B0503030101060003" pitchFamily="34" charset="77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4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3.555245904926118E-2"/>
              <c:y val="1.0911632283493607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1600" b="1" i="0" u="none" strike="noStrike" kern="1200" spc="0" baseline="0">
                  <a:solidFill>
                    <a:schemeClr val="accent2"/>
                  </a:solidFill>
                  <a:latin typeface="Raleway ExtraBold" panose="020B0503030101060003" pitchFamily="34" charset="77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3748022510111932"/>
                  <c:h val="0.17875234912056051"/>
                </c:manualLayout>
              </c15:layout>
            </c:ext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4.9980883766455363E-3"/>
              <c:y val="5.487582779639697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chemeClr val="accent4"/>
                  </a:solidFill>
                  <a:latin typeface="Raleway ExtraBold" panose="020B0503030101060003" pitchFamily="34" charset="77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7482435860409499"/>
                  <c:h val="0.26385312806170874"/>
                </c:manualLayout>
              </c15:layout>
            </c:ext>
          </c:extLst>
        </c:dLbl>
      </c:pivotFmt>
      <c:pivotFmt>
        <c:idx val="4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4.6546130513882801E-3"/>
              <c:y val="-8.396659439432763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chemeClr val="accent6"/>
                  </a:solidFill>
                  <a:latin typeface="Raleway ExtraBold" panose="020B0503030101060003" pitchFamily="34" charset="77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30950330269840504"/>
                  <c:h val="0.19985595118703905"/>
                </c:manualLayout>
              </c15:layout>
            </c:ext>
          </c:extLst>
        </c:dLbl>
      </c:pivotFmt>
      <c:pivotFmt>
        <c:idx val="5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600" b="1" i="0" u="none" strike="noStrike" kern="1200" spc="0" baseline="0">
                  <a:solidFill>
                    <a:schemeClr val="accent2">
                      <a:lumMod val="60000"/>
                    </a:schemeClr>
                  </a:solidFill>
                  <a:latin typeface="Raleway ExtraBold" panose="020B0503030101060003" pitchFamily="34" charset="77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7"/>
        <c:spPr>
          <a:solidFill>
            <a:schemeClr val="accent4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8"/>
        <c:spPr>
          <a:solidFill>
            <a:schemeClr val="accent6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9"/>
        <c:spPr>
          <a:solidFill>
            <a:schemeClr val="accent2">
              <a:lumMod val="60000"/>
            </a:schemeClr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</c:pivotFmt>
      <c:pivotFmt>
        <c:idx val="1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wrap="square" lIns="38100" tIns="19050" rIns="38100" bIns="19050" anchor="ctr">
              <a:spAutoFit/>
            </a:bodyPr>
            <a:lstStyle/>
            <a:p>
              <a:pPr>
                <a:defRPr/>
              </a:pPr>
              <a:endParaRPr lang="en-US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'Ahmad Sohrab - Transcr Data'!$C$51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9C-A542-9782-5F841829FB75}"/>
              </c:ext>
            </c:extLst>
          </c:dPt>
          <c:dPt>
            <c:idx val="1"/>
            <c:bubble3D val="0"/>
            <c:explosion val="5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9C-A542-9782-5F841829FB75}"/>
              </c:ext>
            </c:extLst>
          </c:dPt>
          <c:dPt>
            <c:idx val="2"/>
            <c:bubble3D val="0"/>
            <c:explosion val="3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9C-A542-9782-5F841829FB75}"/>
              </c:ext>
            </c:extLst>
          </c:dPt>
          <c:dPt>
            <c:idx val="3"/>
            <c:bubble3D val="0"/>
            <c:explosion val="2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69C-A542-9782-5F841829FB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'Ahmad Sohrab - Transcr Data'!$B$52:$B$56</c:f>
              <c:strCache>
                <c:ptCount val="4"/>
                <c:pt idx="0">
                  <c:v>Edited</c:v>
                </c:pt>
                <c:pt idx="1">
                  <c:v>NO MANUSCRIPT</c:v>
                </c:pt>
                <c:pt idx="2">
                  <c:v>Not transcribed</c:v>
                </c:pt>
                <c:pt idx="3">
                  <c:v>Unedited</c:v>
                </c:pt>
              </c:strCache>
            </c:strRef>
          </c:cat>
          <c:val>
            <c:numRef>
              <c:f>'Ahmad Sohrab - Transcr Data'!$C$52:$C$56</c:f>
              <c:numCache>
                <c:formatCode>0%</c:formatCode>
                <c:ptCount val="4"/>
                <c:pt idx="0">
                  <c:v>0.18367346938775511</c:v>
                </c:pt>
                <c:pt idx="1">
                  <c:v>6.1224489795918366E-2</c:v>
                </c:pt>
                <c:pt idx="2">
                  <c:v>0.32867883995703545</c:v>
                </c:pt>
                <c:pt idx="3">
                  <c:v>0.42642320085929108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D-A64E-BEDA-244C11F3105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20000"/>
        <a:lumOff val="80000"/>
      </a:schemeClr>
    </a:solidFill>
    <a:ln w="1587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Header>&amp;C&amp;"Raleway,Regular"&amp;22&amp;K000000Status of transcription of the Diary of Ahmad Sohrab</c:oddHeader>
      <c:oddFooter>&amp;C&amp;"Raleway Light,Regular"&amp;14&amp;K000000Updated &amp;D</c:oddFooter>
    </c:headerFooter>
    <c:pageMargins b="0.74803149606299213" l="0.70866141732283472" r="0.70866141732283472" t="0.74803149606299213" header="0.31496062992125984" footer="0.31496062992125984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160441</xdr:colOff>
      <xdr:row>56</xdr:row>
      <xdr:rowOff>408753</xdr:rowOff>
    </xdr:from>
    <xdr:to>
      <xdr:col>4</xdr:col>
      <xdr:colOff>2270038</xdr:colOff>
      <xdr:row>68</xdr:row>
      <xdr:rowOff>390769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72752F-D978-0A44-B47C-3F7A2191C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oletta Zein" refreshedDate="44543.740754861108" createdVersion="7" refreshedVersion="7" minRefreshableVersion="3" recordCount="40" xr:uid="{EA46C9B3-B0C8-0C4E-A082-F2C260C1E5F6}">
  <cacheSource type="worksheet">
    <worksheetSource name="Table1"/>
  </cacheSource>
  <cacheFields count="6">
    <cacheField name="Start Date" numFmtId="164">
      <sharedItems containsSemiMixedTypes="0" containsNonDate="0" containsDate="1" containsString="0" minDate="1912-12-05T00:00:00" maxDate="1915-06-22T00:00:00"/>
    </cacheField>
    <cacheField name="End Date" numFmtId="164">
      <sharedItems containsSemiMixedTypes="0" containsNonDate="0" containsDate="1" containsString="0" minDate="1913-01-21T00:00:00" maxDate="1915-06-25T00:00:00"/>
    </cacheField>
    <cacheField name="# Days" numFmtId="0">
      <sharedItems containsSemiMixedTypes="0" containsString="0" containsNumber="1" containsInteger="1" minValue="1" maxValue="148"/>
    </cacheField>
    <cacheField name="Status" numFmtId="0">
      <sharedItems count="4">
        <s v="Edited"/>
        <s v="Unedited"/>
        <s v="NO MANUSCRIPT"/>
        <s v="Not transcribed"/>
      </sharedItems>
    </cacheField>
    <cacheField name="Percentage of Total" numFmtId="0" formula="'# Days'/931" databaseField="0"/>
    <cacheField name="Field1" numFmtId="0" formula="'# Days'/93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">
  <r>
    <d v="1912-12-05T00:00:00"/>
    <d v="1913-01-21T00:00:00"/>
    <n v="47"/>
    <x v="0"/>
  </r>
  <r>
    <d v="1913-01-21T00:00:00"/>
    <d v="1913-01-23T00:00:00"/>
    <n v="2"/>
    <x v="1"/>
  </r>
  <r>
    <d v="1913-01-23T00:00:00"/>
    <d v="1913-01-24T00:00:00"/>
    <n v="1"/>
    <x v="0"/>
  </r>
  <r>
    <d v="1913-01-24T00:00:00"/>
    <d v="1913-04-10T00:00:00"/>
    <n v="76"/>
    <x v="1"/>
  </r>
  <r>
    <d v="1913-04-10T00:00:00"/>
    <d v="1913-04-12T00:00:00"/>
    <n v="2"/>
    <x v="0"/>
  </r>
  <r>
    <d v="1913-04-12T00:00:00"/>
    <d v="1913-05-16T00:00:00"/>
    <n v="34"/>
    <x v="1"/>
  </r>
  <r>
    <d v="1913-05-16T00:00:00"/>
    <d v="1913-05-18T00:00:00"/>
    <n v="2"/>
    <x v="0"/>
  </r>
  <r>
    <d v="1913-05-18T00:00:00"/>
    <d v="1913-06-12T00:00:00"/>
    <n v="25"/>
    <x v="1"/>
  </r>
  <r>
    <d v="1913-06-12T00:00:00"/>
    <d v="1913-06-16T00:00:00"/>
    <n v="4"/>
    <x v="2"/>
  </r>
  <r>
    <d v="1913-06-16T00:00:00"/>
    <d v="1913-06-30T00:00:00"/>
    <n v="14"/>
    <x v="3"/>
  </r>
  <r>
    <d v="1913-06-30T00:00:00"/>
    <d v="1913-09-30T00:00:00"/>
    <n v="92"/>
    <x v="0"/>
  </r>
  <r>
    <d v="1913-09-30T00:00:00"/>
    <d v="1913-11-27T00:00:00"/>
    <n v="58"/>
    <x v="1"/>
  </r>
  <r>
    <d v="1913-11-27T00:00:00"/>
    <d v="1913-11-30T00:00:00"/>
    <n v="3"/>
    <x v="0"/>
  </r>
  <r>
    <d v="1913-11-30T00:00:00"/>
    <d v="1913-12-22T00:00:00"/>
    <n v="22"/>
    <x v="3"/>
  </r>
  <r>
    <d v="1913-12-22T00:00:00"/>
    <d v="1914-05-19T00:00:00"/>
    <n v="148"/>
    <x v="1"/>
  </r>
  <r>
    <d v="1914-05-19T00:00:00"/>
    <d v="1914-06-01T00:00:00"/>
    <n v="13"/>
    <x v="3"/>
  </r>
  <r>
    <d v="1914-06-01T00:00:00"/>
    <d v="1914-06-14T00:00:00"/>
    <n v="13"/>
    <x v="1"/>
  </r>
  <r>
    <d v="1914-06-14T00:00:00"/>
    <d v="1914-09-13T00:00:00"/>
    <n v="91"/>
    <x v="3"/>
  </r>
  <r>
    <d v="1914-09-13T00:00:00"/>
    <d v="1914-10-09T00:00:00"/>
    <n v="26"/>
    <x v="2"/>
  </r>
  <r>
    <d v="1914-10-09T00:00:00"/>
    <d v="1914-10-12T00:00:00"/>
    <n v="3"/>
    <x v="0"/>
  </r>
  <r>
    <d v="1914-10-12T00:00:00"/>
    <d v="1914-10-14T00:00:00"/>
    <n v="2"/>
    <x v="1"/>
  </r>
  <r>
    <d v="1914-10-14T00:00:00"/>
    <d v="1914-10-18T00:00:00"/>
    <n v="4"/>
    <x v="0"/>
  </r>
  <r>
    <d v="1914-10-18T00:00:00"/>
    <d v="1914-10-19T00:00:00"/>
    <n v="1"/>
    <x v="1"/>
  </r>
  <r>
    <d v="1914-10-19T00:00:00"/>
    <d v="1914-10-31T00:00:00"/>
    <n v="12"/>
    <x v="3"/>
  </r>
  <r>
    <d v="1914-10-31T00:00:00"/>
    <d v="1914-11-06T00:00:00"/>
    <n v="6"/>
    <x v="1"/>
  </r>
  <r>
    <d v="1914-11-06T00:00:00"/>
    <d v="1914-11-30T00:00:00"/>
    <n v="24"/>
    <x v="3"/>
  </r>
  <r>
    <d v="1914-11-30T00:00:00"/>
    <d v="1914-12-02T00:00:00"/>
    <n v="2"/>
    <x v="1"/>
  </r>
  <r>
    <d v="1914-12-02T00:00:00"/>
    <d v="1914-12-03T00:00:00"/>
    <n v="1"/>
    <x v="0"/>
  </r>
  <r>
    <d v="1914-12-03T00:00:00"/>
    <d v="1914-12-08T00:00:00"/>
    <n v="5"/>
    <x v="1"/>
  </r>
  <r>
    <d v="1914-12-08T00:00:00"/>
    <d v="1915-01-17T00:00:00"/>
    <n v="40"/>
    <x v="3"/>
  </r>
  <r>
    <d v="1915-01-17T00:00:00"/>
    <d v="1915-01-27T00:00:00"/>
    <n v="10"/>
    <x v="2"/>
  </r>
  <r>
    <d v="1915-01-27T00:00:00"/>
    <d v="1915-03-02T00:00:00"/>
    <n v="34"/>
    <x v="3"/>
  </r>
  <r>
    <d v="1915-03-02T00:00:00"/>
    <d v="1915-03-05T00:00:00"/>
    <n v="3"/>
    <x v="1"/>
  </r>
  <r>
    <d v="1915-03-05T00:00:00"/>
    <d v="1915-04-30T00:00:00"/>
    <n v="56"/>
    <x v="3"/>
  </r>
  <r>
    <d v="1915-04-30T00:00:00"/>
    <d v="1915-05-05T00:00:00"/>
    <n v="5"/>
    <x v="1"/>
  </r>
  <r>
    <d v="1915-05-05T00:00:00"/>
    <d v="1915-05-14T00:00:00"/>
    <n v="9"/>
    <x v="0"/>
  </r>
  <r>
    <d v="1915-05-14T00:00:00"/>
    <d v="1915-05-31T00:00:00"/>
    <n v="17"/>
    <x v="1"/>
  </r>
  <r>
    <d v="1915-05-31T00:00:00"/>
    <d v="1915-06-04T00:00:00"/>
    <n v="4"/>
    <x v="0"/>
  </r>
  <r>
    <d v="1915-06-04T00:00:00"/>
    <d v="1915-06-21T00:00:00"/>
    <n v="17"/>
    <x v="2"/>
  </r>
  <r>
    <d v="1915-06-21T00:00:00"/>
    <d v="1915-06-24T00:00:00"/>
    <n v="3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AA1FC3-8D61-AD49-8C19-F3FE2BDCCD65}" name="PivotTable1" cacheId="3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3">
  <location ref="B51:C56" firstHeaderRow="1" firstDataRow="1" firstDataCol="1"/>
  <pivotFields count="6">
    <pivotField numFmtId="164" showAll="0"/>
    <pivotField numFmtId="164" showAll="0"/>
    <pivotField showAll="0"/>
    <pivotField axis="axisRow" showAll="0">
      <items count="5">
        <item x="0"/>
        <item x="2"/>
        <item x="3"/>
        <item x="1"/>
        <item t="default"/>
      </items>
    </pivotField>
    <pivotField dataField="1" dragToRow="0" dragToCol="0" dragToPage="0" showAll="0" defaultSubtotal="0"/>
    <pivotField dragToRow="0" dragToCol="0" dragToPage="0" showAll="0" defaultSubtota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%" fld="4" baseField="0" baseItem="0" numFmtId="9"/>
  </dataFields>
  <formats count="39">
    <format dxfId="88">
      <pivotArea type="all" dataOnly="0" outline="0" fieldPosition="0"/>
    </format>
    <format dxfId="87">
      <pivotArea outline="0" collapsedLevelsAreSubtotals="1" fieldPosition="0"/>
    </format>
    <format dxfId="86">
      <pivotArea dataOnly="0" labelOnly="1" fieldPosition="0">
        <references count="1">
          <reference field="3" count="0"/>
        </references>
      </pivotArea>
    </format>
    <format dxfId="85">
      <pivotArea dataOnly="0" labelOnly="1" grandRow="1" outline="0" fieldPosition="0"/>
    </format>
    <format dxfId="84">
      <pivotArea dataOnly="0" labelOnly="1" outline="0" axis="axisValues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field="3" type="button" dataOnly="0" labelOnly="1" outline="0" axis="axisRow" fieldPosition="0"/>
    </format>
    <format dxfId="80">
      <pivotArea dataOnly="0" labelOnly="1" fieldPosition="0">
        <references count="1">
          <reference field="3" count="0"/>
        </references>
      </pivotArea>
    </format>
    <format dxfId="79">
      <pivotArea dataOnly="0" labelOnly="1" grandRow="1" outline="0" fieldPosition="0"/>
    </format>
    <format dxfId="78">
      <pivotArea dataOnly="0" labelOnly="1" outline="0" axis="axisValues" fieldPosition="0"/>
    </format>
    <format dxfId="77">
      <pivotArea collapsedLevelsAreSubtotals="1" fieldPosition="0">
        <references count="2">
          <reference field="4294967294" count="1" selected="0">
            <x v="0"/>
          </reference>
          <reference field="3" count="0"/>
        </references>
      </pivotArea>
    </format>
    <format dxfId="76">
      <pivotArea collapsedLevelsAreSubtotals="1" fieldPosition="0">
        <references count="1">
          <reference field="3" count="1">
            <x v="0"/>
          </reference>
        </references>
      </pivotArea>
    </format>
    <format dxfId="75">
      <pivotArea dataOnly="0" labelOnly="1" fieldPosition="0">
        <references count="1">
          <reference field="3" count="1">
            <x v="0"/>
          </reference>
        </references>
      </pivotArea>
    </format>
    <format dxfId="74">
      <pivotArea collapsedLevelsAreSubtotals="1" fieldPosition="0">
        <references count="1">
          <reference field="3" count="1">
            <x v="3"/>
          </reference>
        </references>
      </pivotArea>
    </format>
    <format dxfId="73">
      <pivotArea dataOnly="0" labelOnly="1" fieldPosition="0">
        <references count="1">
          <reference field="3" count="1">
            <x v="3"/>
          </reference>
        </references>
      </pivotArea>
    </format>
    <format dxfId="72">
      <pivotArea collapsedLevelsAreSubtotals="1" fieldPosition="0">
        <references count="1">
          <reference field="3" count="1">
            <x v="1"/>
          </reference>
        </references>
      </pivotArea>
    </format>
    <format dxfId="71">
      <pivotArea dataOnly="0" labelOnly="1" fieldPosition="0">
        <references count="1">
          <reference field="3" count="1">
            <x v="1"/>
          </reference>
        </references>
      </pivotArea>
    </format>
    <format dxfId="70">
      <pivotArea collapsedLevelsAreSubtotals="1" fieldPosition="0">
        <references count="1">
          <reference field="3" count="1">
            <x v="2"/>
          </reference>
        </references>
      </pivotArea>
    </format>
    <format dxfId="69">
      <pivotArea dataOnly="0" labelOnly="1" fieldPosition="0">
        <references count="1">
          <reference field="3" count="1">
            <x v="2"/>
          </reference>
        </references>
      </pivotArea>
    </format>
    <format dxfId="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67">
      <pivotArea field="3" type="button" dataOnly="0" labelOnly="1" outline="0" axis="axisRow" fieldPosition="0"/>
    </format>
    <format dxfId="6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5">
      <pivotArea field="3" type="button" dataOnly="0" labelOnly="1" outline="0" axis="axisRow" fieldPosition="0"/>
    </format>
    <format dxfId="6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3">
      <pivotArea field="3" type="button" dataOnly="0" labelOnly="1" outline="0" axis="axisRow" fieldPosition="0"/>
    </format>
    <format dxfId="6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3" type="button" dataOnly="0" labelOnly="1" outline="0" axis="axisRow" fieldPosition="0"/>
    </format>
    <format dxfId="58">
      <pivotArea dataOnly="0" labelOnly="1" fieldPosition="0">
        <references count="1">
          <reference field="3" count="0"/>
        </references>
      </pivotArea>
    </format>
    <format dxfId="57">
      <pivotArea dataOnly="0" labelOnly="1" grandRow="1" outline="0" fieldPosition="0"/>
    </format>
    <format dxfId="5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5">
      <pivotArea collapsedLevelsAreSubtotals="1" fieldPosition="0">
        <references count="1">
          <reference field="3" count="0"/>
        </references>
      </pivotArea>
    </format>
    <format dxfId="54">
      <pivotArea dataOnly="0" labelOnly="1" fieldPosition="0">
        <references count="1">
          <reference field="3" count="0"/>
        </references>
      </pivotArea>
    </format>
    <format dxfId="53">
      <pivotArea grandRow="1" outline="0" collapsedLevelsAreSubtotals="1" fieldPosition="0"/>
    </format>
    <format dxfId="52">
      <pivotArea dataOnly="0" labelOnly="1" grandRow="1" outline="0" fieldPosition="0"/>
    </format>
    <format dxfId="51">
      <pivotArea field="3" type="button" dataOnly="0" labelOnly="1" outline="0" axis="axisRow" fieldPosition="0"/>
    </format>
    <format dxfId="50">
      <pivotArea dataOnly="0" labelOnly="1" outline="0" fieldPosition="0">
        <references count="1">
          <reference field="4294967294" count="1">
            <x v="0"/>
          </reference>
        </references>
      </pivotArea>
    </format>
  </formats>
  <chartFormats count="10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" format="2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2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29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645928-B3AD-E24A-8D0D-72AC8443C752}" name="Table1" displayName="Table1" ref="B3:E44" totalsRowCount="1" headerRowDxfId="49" dataDxfId="48" totalsRowDxfId="47">
  <autoFilter ref="B3:E43" xr:uid="{3C645928-B3AD-E24A-8D0D-72AC8443C752}"/>
  <tableColumns count="4">
    <tableColumn id="1" xr3:uid="{790F1BCE-D6DC-134F-965B-94F7D6C9C1DE}" name="Start Date" totalsRowLabel="Total" dataDxfId="46" totalsRowDxfId="42"/>
    <tableColumn id="4" xr3:uid="{8B44E265-12C6-8241-9C3F-122BF6BA31B1}" name="End Date" dataDxfId="45" totalsRowDxfId="41"/>
    <tableColumn id="2" xr3:uid="{277895E3-A61C-154D-AB56-171B0B506690}" name="# Days" totalsRowFunction="sum" dataDxfId="44" totalsRowDxfId="40">
      <calculatedColumnFormula>Table1[[#This Row],[End Date]]-Table1[[#This Row],[Start Date]]</calculatedColumnFormula>
    </tableColumn>
    <tableColumn id="3" xr3:uid="{8ADBBAE8-4324-5D43-A8B3-F85493FA80AB}" name="Status" dataDxfId="43" totalsRowDxfId="39"/>
  </tableColumns>
  <tableStyleInfo name="TableStyleDark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8A90-255D-824B-93DE-178C0B6E0F4C}">
  <sheetPr>
    <pageSetUpPr fitToPage="1"/>
  </sheetPr>
  <dimension ref="A1:N72"/>
  <sheetViews>
    <sheetView tabSelected="1" zoomScale="135" zoomScaleNormal="135" zoomScalePageLayoutView="80" workbookViewId="0">
      <selection activeCell="C53" sqref="C53"/>
    </sheetView>
  </sheetViews>
  <sheetFormatPr baseColWidth="10" defaultRowHeight="33" x14ac:dyDescent="0.35"/>
  <cols>
    <col min="1" max="1" width="10.83203125" style="5"/>
    <col min="2" max="2" width="29.83203125" style="5" bestFit="1" customWidth="1"/>
    <col min="3" max="3" width="23.33203125" style="5" customWidth="1"/>
    <col min="4" max="4" width="11.33203125" style="5" customWidth="1"/>
    <col min="5" max="5" width="32.6640625" style="5" customWidth="1"/>
    <col min="6" max="6" width="10.83203125" style="5"/>
    <col min="7" max="7" width="24.33203125" style="5" bestFit="1" customWidth="1"/>
    <col min="8" max="8" width="22.83203125" style="5" bestFit="1" customWidth="1"/>
    <col min="9" max="9" width="13.1640625" style="5" bestFit="1" customWidth="1"/>
    <col min="10" max="10" width="10.83203125" style="5"/>
    <col min="11" max="11" width="39.1640625" style="5" bestFit="1" customWidth="1"/>
    <col min="12" max="12" width="17" style="5" bestFit="1" customWidth="1"/>
    <col min="13" max="13" width="15.6640625" style="5" bestFit="1" customWidth="1"/>
    <col min="14" max="16384" width="10.83203125" style="5"/>
  </cols>
  <sheetData>
    <row r="1" spans="2:5" ht="68" customHeight="1" thickBot="1" x14ac:dyDescent="0.4">
      <c r="B1" s="35" t="s">
        <v>10</v>
      </c>
      <c r="C1" s="36"/>
      <c r="D1" s="36"/>
      <c r="E1" s="37"/>
    </row>
    <row r="2" spans="2:5" ht="21" customHeight="1" x14ac:dyDescent="0.35"/>
    <row r="3" spans="2:5" s="10" customFormat="1" ht="58" customHeight="1" x14ac:dyDescent="0.2">
      <c r="B3" s="7" t="s">
        <v>1</v>
      </c>
      <c r="C3" s="7" t="s">
        <v>2</v>
      </c>
      <c r="D3" s="8" t="s">
        <v>13</v>
      </c>
      <c r="E3" s="9" t="s">
        <v>0</v>
      </c>
    </row>
    <row r="4" spans="2:5" s="11" customFormat="1" ht="20" customHeight="1" x14ac:dyDescent="0.3">
      <c r="B4" s="16">
        <v>4723</v>
      </c>
      <c r="C4" s="16">
        <v>4770</v>
      </c>
      <c r="D4" s="17">
        <f>Table1[[#This Row],[End Date]]-Table1[[#This Row],[Start Date]]</f>
        <v>47</v>
      </c>
      <c r="E4" s="18" t="s">
        <v>3</v>
      </c>
    </row>
    <row r="5" spans="2:5" s="11" customFormat="1" ht="20" customHeight="1" x14ac:dyDescent="0.3">
      <c r="B5" s="16">
        <v>4770</v>
      </c>
      <c r="C5" s="16">
        <v>4772</v>
      </c>
      <c r="D5" s="19">
        <f>Table1[[#This Row],[End Date]]-Table1[[#This Row],[Start Date]]</f>
        <v>2</v>
      </c>
      <c r="E5" s="20" t="s">
        <v>4</v>
      </c>
    </row>
    <row r="6" spans="2:5" s="11" customFormat="1" ht="20" customHeight="1" x14ac:dyDescent="0.3">
      <c r="B6" s="16">
        <v>4772</v>
      </c>
      <c r="C6" s="16">
        <v>4773</v>
      </c>
      <c r="D6" s="19">
        <f>Table1[[#This Row],[End Date]]-Table1[[#This Row],[Start Date]]</f>
        <v>1</v>
      </c>
      <c r="E6" s="18" t="s">
        <v>3</v>
      </c>
    </row>
    <row r="7" spans="2:5" s="11" customFormat="1" ht="20" customHeight="1" x14ac:dyDescent="0.3">
      <c r="B7" s="16">
        <v>4773</v>
      </c>
      <c r="C7" s="16">
        <v>4849</v>
      </c>
      <c r="D7" s="19">
        <f>Table1[[#This Row],[End Date]]-Table1[[#This Row],[Start Date]]</f>
        <v>76</v>
      </c>
      <c r="E7" s="20" t="s">
        <v>4</v>
      </c>
    </row>
    <row r="8" spans="2:5" s="11" customFormat="1" ht="20" customHeight="1" x14ac:dyDescent="0.3">
      <c r="B8" s="16">
        <v>4849</v>
      </c>
      <c r="C8" s="16">
        <v>4851</v>
      </c>
      <c r="D8" s="19">
        <f>Table1[[#This Row],[End Date]]-Table1[[#This Row],[Start Date]]</f>
        <v>2</v>
      </c>
      <c r="E8" s="18" t="s">
        <v>3</v>
      </c>
    </row>
    <row r="9" spans="2:5" s="11" customFormat="1" ht="20" customHeight="1" x14ac:dyDescent="0.3">
      <c r="B9" s="16">
        <v>4851</v>
      </c>
      <c r="C9" s="16">
        <v>4885</v>
      </c>
      <c r="D9" s="19">
        <f>Table1[[#This Row],[End Date]]-Table1[[#This Row],[Start Date]]</f>
        <v>34</v>
      </c>
      <c r="E9" s="20" t="s">
        <v>4</v>
      </c>
    </row>
    <row r="10" spans="2:5" s="11" customFormat="1" ht="20" customHeight="1" x14ac:dyDescent="0.3">
      <c r="B10" s="16">
        <v>4885</v>
      </c>
      <c r="C10" s="16">
        <v>4887</v>
      </c>
      <c r="D10" s="19">
        <f>Table1[[#This Row],[End Date]]-Table1[[#This Row],[Start Date]]</f>
        <v>2</v>
      </c>
      <c r="E10" s="18" t="s">
        <v>3</v>
      </c>
    </row>
    <row r="11" spans="2:5" s="11" customFormat="1" ht="20" customHeight="1" x14ac:dyDescent="0.3">
      <c r="B11" s="16">
        <v>4887</v>
      </c>
      <c r="C11" s="16">
        <v>4912</v>
      </c>
      <c r="D11" s="19">
        <f>Table1[[#This Row],[End Date]]-Table1[[#This Row],[Start Date]]</f>
        <v>25</v>
      </c>
      <c r="E11" s="20" t="s">
        <v>4</v>
      </c>
    </row>
    <row r="12" spans="2:5" s="11" customFormat="1" ht="20" customHeight="1" x14ac:dyDescent="0.3">
      <c r="B12" s="16">
        <v>4912</v>
      </c>
      <c r="C12" s="16">
        <v>4916</v>
      </c>
      <c r="D12" s="19">
        <f>Table1[[#This Row],[End Date]]-Table1[[#This Row],[Start Date]]</f>
        <v>4</v>
      </c>
      <c r="E12" s="22" t="s">
        <v>5</v>
      </c>
    </row>
    <row r="13" spans="2:5" s="11" customFormat="1" ht="20" customHeight="1" x14ac:dyDescent="0.3">
      <c r="B13" s="16">
        <v>4916</v>
      </c>
      <c r="C13" s="16">
        <v>4930</v>
      </c>
      <c r="D13" s="17">
        <f>Table1[[#This Row],[End Date]]-Table1[[#This Row],[Start Date]]</f>
        <v>14</v>
      </c>
      <c r="E13" s="21" t="s">
        <v>6</v>
      </c>
    </row>
    <row r="14" spans="2:5" s="11" customFormat="1" ht="20" customHeight="1" x14ac:dyDescent="0.3">
      <c r="B14" s="16">
        <v>4930</v>
      </c>
      <c r="C14" s="16">
        <v>5022</v>
      </c>
      <c r="D14" s="17">
        <f>Table1[[#This Row],[End Date]]-Table1[[#This Row],[Start Date]]</f>
        <v>92</v>
      </c>
      <c r="E14" s="18" t="s">
        <v>3</v>
      </c>
    </row>
    <row r="15" spans="2:5" s="11" customFormat="1" ht="20" customHeight="1" x14ac:dyDescent="0.3">
      <c r="B15" s="16">
        <v>5022</v>
      </c>
      <c r="C15" s="16">
        <v>5080</v>
      </c>
      <c r="D15" s="17">
        <f>Table1[[#This Row],[End Date]]-Table1[[#This Row],[Start Date]]</f>
        <v>58</v>
      </c>
      <c r="E15" s="20" t="s">
        <v>4</v>
      </c>
    </row>
    <row r="16" spans="2:5" s="11" customFormat="1" ht="20" customHeight="1" x14ac:dyDescent="0.3">
      <c r="B16" s="16">
        <v>5080</v>
      </c>
      <c r="C16" s="16">
        <v>5083</v>
      </c>
      <c r="D16" s="19">
        <f>Table1[[#This Row],[End Date]]-Table1[[#This Row],[Start Date]]</f>
        <v>3</v>
      </c>
      <c r="E16" s="18" t="s">
        <v>3</v>
      </c>
    </row>
    <row r="17" spans="2:14" s="11" customFormat="1" ht="20" customHeight="1" x14ac:dyDescent="0.3">
      <c r="B17" s="16">
        <v>5083</v>
      </c>
      <c r="C17" s="16">
        <v>5105</v>
      </c>
      <c r="D17" s="19">
        <f>Table1[[#This Row],[End Date]]-Table1[[#This Row],[Start Date]]</f>
        <v>22</v>
      </c>
      <c r="E17" s="21" t="s">
        <v>6</v>
      </c>
    </row>
    <row r="18" spans="2:14" s="11" customFormat="1" ht="20" customHeight="1" x14ac:dyDescent="0.3">
      <c r="B18" s="16">
        <v>5105</v>
      </c>
      <c r="C18" s="16">
        <v>5253</v>
      </c>
      <c r="D18" s="17">
        <f>Table1[[#This Row],[End Date]]-Table1[[#This Row],[Start Date]]</f>
        <v>148</v>
      </c>
      <c r="E18" s="20" t="s">
        <v>4</v>
      </c>
    </row>
    <row r="19" spans="2:14" s="11" customFormat="1" ht="20" customHeight="1" x14ac:dyDescent="0.3">
      <c r="B19" s="16">
        <v>5253</v>
      </c>
      <c r="C19" s="16">
        <v>5266</v>
      </c>
      <c r="D19" s="17">
        <f>Table1[[#This Row],[End Date]]-Table1[[#This Row],[Start Date]]</f>
        <v>13</v>
      </c>
      <c r="E19" s="21" t="s">
        <v>6</v>
      </c>
    </row>
    <row r="20" spans="2:14" s="11" customFormat="1" ht="20" customHeight="1" x14ac:dyDescent="0.3">
      <c r="B20" s="16">
        <v>5266</v>
      </c>
      <c r="C20" s="16">
        <v>5279</v>
      </c>
      <c r="D20" s="17">
        <f>Table1[[#This Row],[End Date]]-Table1[[#This Row],[Start Date]]</f>
        <v>13</v>
      </c>
      <c r="E20" s="20" t="s">
        <v>4</v>
      </c>
    </row>
    <row r="21" spans="2:14" s="11" customFormat="1" ht="20" customHeight="1" x14ac:dyDescent="0.3">
      <c r="B21" s="16">
        <v>5279</v>
      </c>
      <c r="C21" s="16">
        <v>5370</v>
      </c>
      <c r="D21" s="17">
        <f>Table1[[#This Row],[End Date]]-Table1[[#This Row],[Start Date]]</f>
        <v>91</v>
      </c>
      <c r="E21" s="21" t="s">
        <v>6</v>
      </c>
    </row>
    <row r="22" spans="2:14" s="11" customFormat="1" ht="20" customHeight="1" x14ac:dyDescent="0.3">
      <c r="B22" s="16">
        <v>5370</v>
      </c>
      <c r="C22" s="16">
        <v>5396</v>
      </c>
      <c r="D22" s="17">
        <f>Table1[[#This Row],[End Date]]-Table1[[#This Row],[Start Date]]</f>
        <v>26</v>
      </c>
      <c r="E22" s="22" t="s">
        <v>5</v>
      </c>
    </row>
    <row r="23" spans="2:14" s="11" customFormat="1" ht="20" customHeight="1" x14ac:dyDescent="0.3">
      <c r="B23" s="16">
        <v>5396</v>
      </c>
      <c r="C23" s="16">
        <v>5399</v>
      </c>
      <c r="D23" s="17">
        <f>Table1[[#This Row],[End Date]]-Table1[[#This Row],[Start Date]]</f>
        <v>3</v>
      </c>
      <c r="E23" s="18" t="s">
        <v>3</v>
      </c>
    </row>
    <row r="24" spans="2:14" s="11" customFormat="1" ht="20" customHeight="1" x14ac:dyDescent="0.3">
      <c r="B24" s="16">
        <v>5399</v>
      </c>
      <c r="C24" s="16">
        <v>5401</v>
      </c>
      <c r="D24" s="17">
        <f>Table1[[#This Row],[End Date]]-Table1[[#This Row],[Start Date]]</f>
        <v>2</v>
      </c>
      <c r="E24" s="20" t="s">
        <v>4</v>
      </c>
    </row>
    <row r="25" spans="2:14" s="11" customFormat="1" ht="20" customHeight="1" x14ac:dyDescent="0.3">
      <c r="B25" s="16">
        <v>5401</v>
      </c>
      <c r="C25" s="16">
        <v>5405</v>
      </c>
      <c r="D25" s="17">
        <f>Table1[[#This Row],[End Date]]-Table1[[#This Row],[Start Date]]</f>
        <v>4</v>
      </c>
      <c r="E25" s="18" t="s">
        <v>3</v>
      </c>
    </row>
    <row r="26" spans="2:14" s="11" customFormat="1" ht="20" customHeight="1" x14ac:dyDescent="0.35">
      <c r="B26" s="16">
        <v>5405</v>
      </c>
      <c r="C26" s="16">
        <v>5406</v>
      </c>
      <c r="D26" s="17">
        <f>Table1[[#This Row],[End Date]]-Table1[[#This Row],[Start Date]]</f>
        <v>1</v>
      </c>
      <c r="E26" s="20" t="s">
        <v>4</v>
      </c>
      <c r="K26" s="5"/>
      <c r="L26" s="5"/>
      <c r="M26" s="5"/>
      <c r="N26" s="5"/>
    </row>
    <row r="27" spans="2:14" s="11" customFormat="1" ht="20" customHeight="1" x14ac:dyDescent="0.35">
      <c r="B27" s="16">
        <v>5406</v>
      </c>
      <c r="C27" s="16">
        <v>5418</v>
      </c>
      <c r="D27" s="17">
        <f>Table1[[#This Row],[End Date]]-Table1[[#This Row],[Start Date]]</f>
        <v>12</v>
      </c>
      <c r="E27" s="21" t="s">
        <v>6</v>
      </c>
      <c r="K27" s="5"/>
      <c r="L27" s="5"/>
      <c r="M27" s="5"/>
      <c r="N27" s="5"/>
    </row>
    <row r="28" spans="2:14" s="11" customFormat="1" ht="20" customHeight="1" x14ac:dyDescent="0.35">
      <c r="B28" s="16">
        <v>5418</v>
      </c>
      <c r="C28" s="16">
        <v>5424</v>
      </c>
      <c r="D28" s="17">
        <f>Table1[[#This Row],[End Date]]-Table1[[#This Row],[Start Date]]</f>
        <v>6</v>
      </c>
      <c r="E28" s="20" t="s">
        <v>4</v>
      </c>
      <c r="G28" s="5"/>
      <c r="H28" s="5"/>
      <c r="I28" s="5"/>
      <c r="J28" s="5"/>
    </row>
    <row r="29" spans="2:14" s="11" customFormat="1" ht="20" customHeight="1" x14ac:dyDescent="0.3">
      <c r="B29" s="16">
        <v>5424</v>
      </c>
      <c r="C29" s="16">
        <v>5448</v>
      </c>
      <c r="D29" s="17">
        <f>Table1[[#This Row],[End Date]]-Table1[[#This Row],[Start Date]]</f>
        <v>24</v>
      </c>
      <c r="E29" s="21" t="s">
        <v>6</v>
      </c>
    </row>
    <row r="30" spans="2:14" s="11" customFormat="1" ht="20" customHeight="1" x14ac:dyDescent="0.3">
      <c r="B30" s="16">
        <v>5448</v>
      </c>
      <c r="C30" s="16">
        <v>5450</v>
      </c>
      <c r="D30" s="17">
        <f>Table1[[#This Row],[End Date]]-Table1[[#This Row],[Start Date]]</f>
        <v>2</v>
      </c>
      <c r="E30" s="20" t="s">
        <v>4</v>
      </c>
    </row>
    <row r="31" spans="2:14" s="11" customFormat="1" ht="20" customHeight="1" x14ac:dyDescent="0.3">
      <c r="B31" s="16">
        <v>5450</v>
      </c>
      <c r="C31" s="16">
        <v>5451</v>
      </c>
      <c r="D31" s="17">
        <f>Table1[[#This Row],[End Date]]-Table1[[#This Row],[Start Date]]</f>
        <v>1</v>
      </c>
      <c r="E31" s="18" t="s">
        <v>3</v>
      </c>
    </row>
    <row r="32" spans="2:14" s="11" customFormat="1" ht="20" customHeight="1" x14ac:dyDescent="0.3">
      <c r="B32" s="16">
        <v>5451</v>
      </c>
      <c r="C32" s="16">
        <v>5456</v>
      </c>
      <c r="D32" s="17">
        <f>Table1[[#This Row],[End Date]]-Table1[[#This Row],[Start Date]]</f>
        <v>5</v>
      </c>
      <c r="E32" s="20" t="s">
        <v>4</v>
      </c>
    </row>
    <row r="33" spans="1:9" s="11" customFormat="1" ht="20" customHeight="1" x14ac:dyDescent="0.3">
      <c r="B33" s="16">
        <v>5456</v>
      </c>
      <c r="C33" s="16">
        <v>5496</v>
      </c>
      <c r="D33" s="17">
        <f>Table1[[#This Row],[End Date]]-Table1[[#This Row],[Start Date]]</f>
        <v>40</v>
      </c>
      <c r="E33" s="21" t="s">
        <v>6</v>
      </c>
    </row>
    <row r="34" spans="1:9" s="11" customFormat="1" ht="20" customHeight="1" x14ac:dyDescent="0.3">
      <c r="B34" s="16">
        <v>5496</v>
      </c>
      <c r="C34" s="16">
        <v>5506</v>
      </c>
      <c r="D34" s="17">
        <f>Table1[[#This Row],[End Date]]-Table1[[#This Row],[Start Date]]</f>
        <v>10</v>
      </c>
      <c r="E34" s="22" t="s">
        <v>5</v>
      </c>
    </row>
    <row r="35" spans="1:9" s="11" customFormat="1" ht="20" customHeight="1" x14ac:dyDescent="0.3">
      <c r="B35" s="16">
        <v>5506</v>
      </c>
      <c r="C35" s="16">
        <v>5540</v>
      </c>
      <c r="D35" s="19">
        <f>Table1[[#This Row],[End Date]]-Table1[[#This Row],[Start Date]]</f>
        <v>34</v>
      </c>
      <c r="E35" s="21" t="s">
        <v>6</v>
      </c>
    </row>
    <row r="36" spans="1:9" s="11" customFormat="1" ht="20" customHeight="1" x14ac:dyDescent="0.3">
      <c r="B36" s="16">
        <v>5540</v>
      </c>
      <c r="C36" s="16">
        <v>5543</v>
      </c>
      <c r="D36" s="19">
        <f>Table1[[#This Row],[End Date]]-Table1[[#This Row],[Start Date]]</f>
        <v>3</v>
      </c>
      <c r="E36" s="20" t="s">
        <v>4</v>
      </c>
    </row>
    <row r="37" spans="1:9" s="11" customFormat="1" ht="20" customHeight="1" x14ac:dyDescent="0.3">
      <c r="B37" s="16">
        <v>5543</v>
      </c>
      <c r="C37" s="16">
        <v>5599</v>
      </c>
      <c r="D37" s="19">
        <f>Table1[[#This Row],[End Date]]-Table1[[#This Row],[Start Date]]</f>
        <v>56</v>
      </c>
      <c r="E37" s="21" t="s">
        <v>6</v>
      </c>
    </row>
    <row r="38" spans="1:9" s="11" customFormat="1" ht="20" customHeight="1" x14ac:dyDescent="0.3">
      <c r="B38" s="16">
        <v>5599</v>
      </c>
      <c r="C38" s="16">
        <v>5604</v>
      </c>
      <c r="D38" s="19">
        <f>Table1[[#This Row],[End Date]]-Table1[[#This Row],[Start Date]]</f>
        <v>5</v>
      </c>
      <c r="E38" s="20" t="s">
        <v>4</v>
      </c>
    </row>
    <row r="39" spans="1:9" s="11" customFormat="1" ht="20" customHeight="1" x14ac:dyDescent="0.3">
      <c r="B39" s="16">
        <v>5604</v>
      </c>
      <c r="C39" s="16">
        <v>5613</v>
      </c>
      <c r="D39" s="19">
        <f>Table1[[#This Row],[End Date]]-Table1[[#This Row],[Start Date]]</f>
        <v>9</v>
      </c>
      <c r="E39" s="18" t="s">
        <v>3</v>
      </c>
    </row>
    <row r="40" spans="1:9" s="11" customFormat="1" ht="20" customHeight="1" x14ac:dyDescent="0.3">
      <c r="B40" s="16">
        <v>5613</v>
      </c>
      <c r="C40" s="16">
        <v>5630</v>
      </c>
      <c r="D40" s="19">
        <f>Table1[[#This Row],[End Date]]-Table1[[#This Row],[Start Date]]</f>
        <v>17</v>
      </c>
      <c r="E40" s="20" t="s">
        <v>4</v>
      </c>
    </row>
    <row r="41" spans="1:9" s="11" customFormat="1" ht="20" customHeight="1" x14ac:dyDescent="0.3">
      <c r="B41" s="16">
        <v>5630</v>
      </c>
      <c r="C41" s="16">
        <v>5634</v>
      </c>
      <c r="D41" s="19">
        <f>Table1[[#This Row],[End Date]]-Table1[[#This Row],[Start Date]]</f>
        <v>4</v>
      </c>
      <c r="E41" s="18" t="s">
        <v>3</v>
      </c>
    </row>
    <row r="42" spans="1:9" s="11" customFormat="1" ht="20" customHeight="1" x14ac:dyDescent="0.3">
      <c r="B42" s="16">
        <v>5634</v>
      </c>
      <c r="C42" s="16">
        <v>5651</v>
      </c>
      <c r="D42" s="19">
        <f>Table1[[#This Row],[End Date]]-Table1[[#This Row],[Start Date]]</f>
        <v>17</v>
      </c>
      <c r="E42" s="22" t="s">
        <v>5</v>
      </c>
    </row>
    <row r="43" spans="1:9" s="11" customFormat="1" ht="20" customHeight="1" x14ac:dyDescent="0.3">
      <c r="B43" s="16">
        <v>5651</v>
      </c>
      <c r="C43" s="16">
        <v>5654</v>
      </c>
      <c r="D43" s="19">
        <f>Table1[[#This Row],[End Date]]-Table1[[#This Row],[Start Date]]</f>
        <v>3</v>
      </c>
      <c r="E43" s="18" t="s">
        <v>3</v>
      </c>
    </row>
    <row r="44" spans="1:9" ht="36" x14ac:dyDescent="0.35">
      <c r="B44" s="4" t="s">
        <v>9</v>
      </c>
      <c r="C44" s="4"/>
      <c r="D44" s="4">
        <f>SUBTOTAL(109,Table1['# Days])</f>
        <v>931</v>
      </c>
      <c r="E44" s="4"/>
    </row>
    <row r="45" spans="1:9" ht="14" customHeight="1" x14ac:dyDescent="0.35"/>
    <row r="47" spans="1:9" s="6" customFormat="1" ht="36" x14ac:dyDescent="0.35">
      <c r="A47" s="5"/>
      <c r="B47" s="5"/>
      <c r="C47" s="5"/>
      <c r="D47" s="5"/>
      <c r="E47" s="5"/>
      <c r="F47" s="5"/>
      <c r="G47" s="5"/>
      <c r="H47" s="5"/>
      <c r="I47" s="5"/>
    </row>
    <row r="48" spans="1:9" s="11" customFormat="1" ht="69" customHeight="1" x14ac:dyDescent="0.3">
      <c r="B48" s="38" t="s">
        <v>11</v>
      </c>
      <c r="C48" s="39"/>
      <c r="D48" s="39"/>
      <c r="E48" s="40"/>
    </row>
    <row r="50" spans="1:9" ht="8" customHeight="1" x14ac:dyDescent="0.35">
      <c r="A50" s="10"/>
      <c r="B50" s="10"/>
      <c r="C50" s="10"/>
      <c r="H50" s="10"/>
      <c r="I50" s="10"/>
    </row>
    <row r="51" spans="1:9" s="13" customFormat="1" x14ac:dyDescent="0.2">
      <c r="A51" s="12"/>
      <c r="B51" s="34" t="s">
        <v>7</v>
      </c>
      <c r="C51" s="33" t="s">
        <v>12</v>
      </c>
      <c r="D51"/>
      <c r="H51" s="12"/>
      <c r="I51" s="12"/>
    </row>
    <row r="52" spans="1:9" s="15" customFormat="1" ht="36" x14ac:dyDescent="0.2">
      <c r="A52" s="14"/>
      <c r="B52" s="23" t="s">
        <v>3</v>
      </c>
      <c r="C52" s="24">
        <v>0.18367346938775511</v>
      </c>
      <c r="D52"/>
      <c r="G52" s="6"/>
      <c r="H52" s="14"/>
      <c r="I52" s="14"/>
    </row>
    <row r="53" spans="1:9" s="15" customFormat="1" x14ac:dyDescent="0.2">
      <c r="A53" s="14"/>
      <c r="B53" s="25" t="s">
        <v>5</v>
      </c>
      <c r="C53" s="26">
        <v>6.1224489795918366E-2</v>
      </c>
      <c r="D53"/>
      <c r="H53" s="14"/>
      <c r="I53" s="14"/>
    </row>
    <row r="54" spans="1:9" s="15" customFormat="1" x14ac:dyDescent="0.2">
      <c r="A54" s="14"/>
      <c r="B54" s="27" t="s">
        <v>6</v>
      </c>
      <c r="C54" s="28">
        <v>0.32867883995703545</v>
      </c>
      <c r="D54"/>
      <c r="H54" s="14"/>
      <c r="I54" s="14"/>
    </row>
    <row r="55" spans="1:9" s="15" customFormat="1" x14ac:dyDescent="0.2">
      <c r="A55" s="14"/>
      <c r="B55" s="29" t="s">
        <v>4</v>
      </c>
      <c r="C55" s="30">
        <v>0.42642320085929108</v>
      </c>
      <c r="D55"/>
      <c r="H55" s="14"/>
      <c r="I55" s="14"/>
    </row>
    <row r="56" spans="1:9" s="15" customFormat="1" x14ac:dyDescent="0.2">
      <c r="A56" s="14"/>
      <c r="B56" s="31" t="s">
        <v>8</v>
      </c>
      <c r="C56" s="32">
        <v>1</v>
      </c>
      <c r="D56"/>
      <c r="H56" s="14"/>
      <c r="I56" s="14"/>
    </row>
    <row r="57" spans="1:9" x14ac:dyDescent="0.35">
      <c r="A57" s="11"/>
      <c r="B57" s="11"/>
      <c r="C57" s="11"/>
      <c r="H57" s="11"/>
      <c r="I57" s="11"/>
    </row>
    <row r="58" spans="1:9" x14ac:dyDescent="0.35">
      <c r="A58" s="11"/>
      <c r="B58" s="11"/>
      <c r="C58" s="11"/>
      <c r="D58" s="2"/>
      <c r="E58" s="1"/>
      <c r="F58" s="3"/>
      <c r="H58" s="11"/>
      <c r="I58" s="11"/>
    </row>
    <row r="59" spans="1:9" x14ac:dyDescent="0.35">
      <c r="A59" s="11"/>
      <c r="B59" s="11"/>
      <c r="C59" s="11"/>
      <c r="H59" s="11"/>
      <c r="I59" s="11"/>
    </row>
    <row r="60" spans="1:9" x14ac:dyDescent="0.35">
      <c r="A60" s="11"/>
      <c r="B60" s="11"/>
      <c r="C60" s="11"/>
      <c r="H60" s="11"/>
      <c r="I60" s="11"/>
    </row>
    <row r="61" spans="1:9" x14ac:dyDescent="0.35">
      <c r="A61" s="11"/>
      <c r="B61" s="11"/>
      <c r="C61" s="11"/>
      <c r="H61" s="11"/>
      <c r="I61" s="11"/>
    </row>
    <row r="62" spans="1:9" x14ac:dyDescent="0.35">
      <c r="A62" s="11"/>
      <c r="B62" s="11"/>
      <c r="C62" s="11"/>
      <c r="H62" s="11"/>
      <c r="I62" s="11"/>
    </row>
    <row r="63" spans="1:9" x14ac:dyDescent="0.35">
      <c r="A63" s="11"/>
      <c r="B63" s="11"/>
      <c r="C63" s="11"/>
      <c r="H63" s="11"/>
      <c r="I63" s="11"/>
    </row>
    <row r="64" spans="1:9" x14ac:dyDescent="0.35">
      <c r="A64" s="11"/>
      <c r="B64" s="11"/>
      <c r="C64" s="11"/>
      <c r="H64" s="11"/>
      <c r="I64" s="11"/>
    </row>
    <row r="65" spans="1:9" x14ac:dyDescent="0.35">
      <c r="A65" s="11"/>
      <c r="B65" s="11"/>
      <c r="C65" s="11"/>
      <c r="H65" s="11"/>
      <c r="I65" s="11"/>
    </row>
    <row r="66" spans="1:9" x14ac:dyDescent="0.35">
      <c r="A66" s="11"/>
      <c r="B66" s="11"/>
      <c r="C66" s="11"/>
      <c r="H66" s="11"/>
      <c r="I66" s="11"/>
    </row>
    <row r="67" spans="1:9" x14ac:dyDescent="0.35">
      <c r="A67" s="11"/>
      <c r="B67" s="11"/>
      <c r="C67" s="11"/>
      <c r="H67" s="11"/>
      <c r="I67" s="11"/>
    </row>
    <row r="68" spans="1:9" x14ac:dyDescent="0.35">
      <c r="A68" s="11"/>
      <c r="B68" s="11"/>
      <c r="C68" s="11"/>
      <c r="H68" s="11"/>
      <c r="I68" s="11"/>
    </row>
    <row r="69" spans="1:9" x14ac:dyDescent="0.35">
      <c r="A69" s="11"/>
      <c r="B69" s="11"/>
      <c r="C69" s="11"/>
      <c r="H69" s="11"/>
      <c r="I69" s="11"/>
    </row>
    <row r="70" spans="1:9" x14ac:dyDescent="0.35">
      <c r="A70" s="11"/>
      <c r="B70" s="11"/>
      <c r="C70" s="11"/>
      <c r="H70" s="11"/>
      <c r="I70" s="11"/>
    </row>
    <row r="71" spans="1:9" x14ac:dyDescent="0.35">
      <c r="A71" s="11"/>
      <c r="B71" s="11"/>
      <c r="C71" s="11"/>
      <c r="H71" s="11"/>
      <c r="I71" s="11"/>
    </row>
    <row r="72" spans="1:9" x14ac:dyDescent="0.35">
      <c r="A72" s="11"/>
      <c r="B72" s="11"/>
      <c r="C72" s="11"/>
      <c r="H72" s="11"/>
      <c r="I72" s="11"/>
    </row>
  </sheetData>
  <mergeCells count="2">
    <mergeCell ref="B1:E1"/>
    <mergeCell ref="B48:E48"/>
  </mergeCells>
  <printOptions horizontalCentered="1"/>
  <pageMargins left="0.39370078740157483" right="0.39370078740157483" top="0.39370078740157483" bottom="0.39370078740157483" header="0" footer="0"/>
  <pageSetup paperSize="9" scale="80" fitToHeight="100" orientation="portrait" horizontalDpi="0" verticalDpi="0"/>
  <rowBreaks count="1" manualBreakCount="1">
    <brk id="45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Ahmad Sohrab - Transcr Data</vt:lpstr>
      <vt:lpstr>'Ahmad Sohrab - Transcr Data'!Print_Area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Violetta Zein</dc:creator>
  <cp:lastModifiedBy>Violetta Zein</cp:lastModifiedBy>
  <cp:lastPrinted>2021-11-11T14:57:33Z</cp:lastPrinted>
  <dcterms:created xsi:type="dcterms:W3CDTF">2021-10-05T17:54:51Z</dcterms:created>
  <dcterms:modified xsi:type="dcterms:W3CDTF">2021-12-13T16:47:05Z</dcterms:modified>
</cp:coreProperties>
</file>